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<sst xmlns="http://schemas.openxmlformats.org/spreadsheetml/2006/main" count="14" uniqueCount="14">
  <si>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DBH</t>
  </si>
  <si>
    <t>BAF</t>
  </si>
  <si>
    <t>CV</t>
  </si>
  <si>
    <t>WP</t>
  </si>
  <si>
    <t>BA ft2</t>
  </si>
  <si>
    <t>BA=</t>
  </si>
  <si>
    <t>av</t>
  </si>
  <si>
    <t>SD</t>
  </si>
  <si>
    <t>n</t>
  </si>
  <si>
    <t>1 SE</t>
  </si>
  <si>
    <t>1 SE%</t>
  </si>
  <si>
    <t>trees/acre =</t>
  </si>
  <si>
    <t>TC  WP</t>
  </si>
  <si>
    <t>#/BAR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</si>
</sst>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  <numFmt numFmtId="168" formatCode="0.00000"/>
    <numFmt numFmtId="169" formatCode="0.0000"/>
    <numFmt numFmtId="170" formatCode="0.000"/>
    <numFmt numFmtId="171" formatCode="0.0%"/>
    <numFmt numFmtId="172" formatCode="0.0"/>
    <numFmt numFmtId="173" formatCode="_(* #,##0.0_);_(* \(#,##0.0\);_(* &quot;-&quot;??_);_(@_)"/>
    <numFmt numFmtId="174" formatCode="_(* #,##0_);_(* \(#,##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1" fontId="23" fillId="0" borderId="0" xfId="59" applyNumberFormat="1" applyFont="1" applyAlignment="1">
      <alignment horizontal="center"/>
    </xf>
    <xf numFmtId="170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172" fontId="22" fillId="0" borderId="0" xfId="42" applyNumberFormat="1" applyFont="1" applyAlignment="1">
      <alignment horizontal="center"/>
    </xf>
    <xf numFmtId="0" fontId="20" fillId="24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9" fontId="25" fillId="0" borderId="0" xfId="59" applyFont="1" applyAlignment="1">
      <alignment horizontal="center"/>
    </xf>
    <xf numFmtId="0" fontId="22" fillId="0" borderId="0" xfId="0" applyFont="1" applyAlignment="1">
      <alignment horizontal="left"/>
    </xf>
    <xf numFmtId="172" fontId="26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38100</xdr:rowOff>
    </xdr:from>
    <xdr:to>
      <xdr:col>5</xdr:col>
      <xdr:colOff>104775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2238375" y="466725"/>
          <a:ext cx="790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6</xdr:row>
      <xdr:rowOff>85725</xdr:rowOff>
    </xdr:from>
    <xdr:to>
      <xdr:col>2</xdr:col>
      <xdr:colOff>219075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533400" y="1009650"/>
          <a:ext cx="847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</xdr:row>
      <xdr:rowOff>19050</xdr:rowOff>
    </xdr:from>
    <xdr:to>
      <xdr:col>3</xdr:col>
      <xdr:colOff>76200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638300" y="285750"/>
          <a:ext cx="295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2">
      <selection activeCell="G2" sqref="G2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3" width="10.421875" style="0" customWidth="1"/>
    <col min="4" max="4" width="7.8515625" style="0" customWidth="1"/>
    <col min="5" max="5" width="8.140625" style="0" customWidth="1"/>
  </cols>
  <sheetData>
    <row r="1" ht="7.5" customHeight="1" thickBot="1"/>
    <row r="2" spans="1:4" ht="13.5" thickBot="1">
      <c r="A2" s="5"/>
      <c r="C2" s="6" t="s">
        <v>5</v>
      </c>
      <c r="D2" s="17">
        <f>A8*C7</f>
        <v>109.47368421052632</v>
      </c>
    </row>
    <row r="3" spans="1:7" ht="12.75">
      <c r="A3" s="8">
        <f>COUNT(A10:A50)</f>
        <v>19</v>
      </c>
      <c r="B3" s="16" t="s">
        <v>8</v>
      </c>
      <c r="C3" s="6" t="s">
        <v>11</v>
      </c>
      <c r="D3" s="12">
        <f>F8*D2</f>
        <v>141.4922916422959</v>
      </c>
      <c r="F3" s="8">
        <f>COUNT(F10:F50)</f>
        <v>12</v>
      </c>
      <c r="G3" s="7"/>
    </row>
    <row r="4" spans="1:7" ht="12.75">
      <c r="A4" s="9">
        <f>A5/A8</f>
        <v>0.08653846153846151</v>
      </c>
      <c r="B4" s="16" t="s">
        <v>10</v>
      </c>
      <c r="F4" s="9">
        <f>F5/F8</f>
        <v>0.06388202937518542</v>
      </c>
      <c r="G4" s="7"/>
    </row>
    <row r="5" spans="1:7" ht="12.75">
      <c r="A5" s="10">
        <f>A7/SQRT(A3)</f>
        <v>0.47368421052631565</v>
      </c>
      <c r="B5" s="16" t="s">
        <v>9</v>
      </c>
      <c r="F5" s="10">
        <f>F7/SQRT(F3)</f>
        <v>0.08256609610098728</v>
      </c>
      <c r="G5" s="7"/>
    </row>
    <row r="6" spans="1:7" ht="13.5" thickBot="1">
      <c r="A6" s="15">
        <f>A7/A8</f>
        <v>0.37721240857563515</v>
      </c>
      <c r="B6" s="16" t="s">
        <v>2</v>
      </c>
      <c r="C6" s="3" t="s">
        <v>1</v>
      </c>
      <c r="F6" s="15">
        <f>F7/F8</f>
        <v>0.22129384113685727</v>
      </c>
      <c r="G6" s="7"/>
    </row>
    <row r="7" spans="1:7" ht="13.5" thickBot="1">
      <c r="A7" s="11">
        <f>STDEV(A10:A50)</f>
        <v>2.0647416048350555</v>
      </c>
      <c r="B7" s="16" t="s">
        <v>7</v>
      </c>
      <c r="C7" s="22">
        <v>20</v>
      </c>
      <c r="F7" s="11">
        <f>STDEV(F10:F50)</f>
        <v>0.28601734685904906</v>
      </c>
      <c r="G7" s="7"/>
    </row>
    <row r="8" spans="1:7" ht="13.5" thickBot="1">
      <c r="A8" s="18">
        <f>AVERAGE(A10:A50)</f>
        <v>5.473684210526316</v>
      </c>
      <c r="B8" s="16" t="s">
        <v>6</v>
      </c>
      <c r="D8" s="19" t="s">
        <v>3</v>
      </c>
      <c r="F8" s="18">
        <f>AVERAGE(F10:F50)</f>
        <v>1.292477664040203</v>
      </c>
      <c r="G8" s="7"/>
    </row>
    <row r="9" spans="1:6" ht="12.75">
      <c r="A9" s="14" t="s">
        <v>12</v>
      </c>
      <c r="D9" s="19" t="s">
        <v>0</v>
      </c>
      <c r="E9" s="3" t="s">
        <v>4</v>
      </c>
      <c r="F9" s="14" t="s">
        <v>13</v>
      </c>
    </row>
    <row r="10" spans="1:6" ht="12.75">
      <c r="A10" s="13">
        <v>8</v>
      </c>
      <c r="B10" s="1"/>
      <c r="D10" s="13">
        <v>12.1</v>
      </c>
      <c r="E10" s="4">
        <f>(D10/12/2)^2*3.14159</f>
        <v>0.7985419998263888</v>
      </c>
      <c r="F10" s="14">
        <f>1/E10</f>
        <v>1.2522822847356936</v>
      </c>
    </row>
    <row r="11" spans="1:6" ht="12.75">
      <c r="A11" s="13">
        <v>7</v>
      </c>
      <c r="B11" s="1"/>
      <c r="D11" s="13">
        <v>13.5</v>
      </c>
      <c r="E11" s="4">
        <f aca="true" t="shared" si="0" ref="E11:E21">(D11/12/2)^2*3.14159</f>
        <v>0.9940187109374999</v>
      </c>
      <c r="F11" s="14">
        <f aca="true" t="shared" si="1" ref="F11:F21">1/E11</f>
        <v>1.006017280154474</v>
      </c>
    </row>
    <row r="12" spans="1:6" ht="12.75">
      <c r="A12" s="13">
        <v>7</v>
      </c>
      <c r="B12" s="1"/>
      <c r="D12" s="13">
        <v>11.7</v>
      </c>
      <c r="E12" s="4">
        <f t="shared" si="0"/>
        <v>0.7466184984374999</v>
      </c>
      <c r="F12" s="14">
        <f t="shared" si="1"/>
        <v>1.3393721185488559</v>
      </c>
    </row>
    <row r="13" spans="1:6" ht="12.75">
      <c r="A13" s="13">
        <v>7</v>
      </c>
      <c r="B13" s="1"/>
      <c r="D13" s="13">
        <v>13.7</v>
      </c>
      <c r="E13" s="4">
        <f t="shared" si="0"/>
        <v>1.0236892831597222</v>
      </c>
      <c r="F13" s="14">
        <f t="shared" si="1"/>
        <v>0.9768589126120352</v>
      </c>
    </row>
    <row r="14" spans="1:6" ht="12.75">
      <c r="A14" s="13">
        <v>3</v>
      </c>
      <c r="B14" s="1"/>
      <c r="D14" s="13">
        <v>12.3</v>
      </c>
      <c r="E14" s="4">
        <f t="shared" si="0"/>
        <v>0.8251582484375003</v>
      </c>
      <c r="F14" s="14">
        <f t="shared" si="1"/>
        <v>1.2118887521194581</v>
      </c>
    </row>
    <row r="15" spans="1:6" ht="12.75">
      <c r="A15" s="13">
        <v>5</v>
      </c>
      <c r="B15" s="1"/>
      <c r="D15" s="13">
        <v>10.9</v>
      </c>
      <c r="E15" s="4">
        <f t="shared" si="0"/>
        <v>0.6480074789930556</v>
      </c>
      <c r="F15" s="14">
        <f t="shared" si="1"/>
        <v>1.5431920655513247</v>
      </c>
    </row>
    <row r="16" spans="1:6" ht="12.75">
      <c r="A16" s="13">
        <v>8</v>
      </c>
      <c r="B16" s="1"/>
      <c r="D16" s="13">
        <v>11.9</v>
      </c>
      <c r="E16" s="4">
        <f t="shared" si="0"/>
        <v>0.7723620831597222</v>
      </c>
      <c r="F16" s="14">
        <f t="shared" si="1"/>
        <v>1.2947295339887923</v>
      </c>
    </row>
    <row r="17" spans="1:6" ht="12.75">
      <c r="A17" s="13">
        <v>2</v>
      </c>
      <c r="B17" s="1"/>
      <c r="D17" s="13">
        <v>10.2</v>
      </c>
      <c r="E17" s="4">
        <f t="shared" si="0"/>
        <v>0.5674496937499999</v>
      </c>
      <c r="F17" s="14">
        <f t="shared" si="1"/>
        <v>1.7622707545958567</v>
      </c>
    </row>
    <row r="18" spans="1:6" ht="12.75">
      <c r="A18" s="13">
        <v>6</v>
      </c>
      <c r="B18" s="2"/>
      <c r="D18" s="13">
        <v>13.2</v>
      </c>
      <c r="E18" s="4">
        <f t="shared" si="0"/>
        <v>0.9503309749999997</v>
      </c>
      <c r="F18" s="14">
        <f t="shared" si="1"/>
        <v>1.0522649753681872</v>
      </c>
    </row>
    <row r="19" spans="1:6" ht="12.75">
      <c r="A19" s="13">
        <v>5</v>
      </c>
      <c r="B19" s="2"/>
      <c r="D19" s="13">
        <v>11.5</v>
      </c>
      <c r="E19" s="4">
        <f t="shared" si="0"/>
        <v>0.7213112456597223</v>
      </c>
      <c r="F19" s="14">
        <f t="shared" si="1"/>
        <v>1.386364077944445</v>
      </c>
    </row>
    <row r="20" spans="1:6" ht="12.75">
      <c r="A20" s="13">
        <v>3</v>
      </c>
      <c r="B20" s="2"/>
      <c r="D20" s="13">
        <v>14.1</v>
      </c>
      <c r="E20" s="4">
        <f t="shared" si="0"/>
        <v>1.0843394234375001</v>
      </c>
      <c r="F20" s="14">
        <f t="shared" si="1"/>
        <v>0.9222204582674557</v>
      </c>
    </row>
    <row r="21" spans="1:6" ht="12.75">
      <c r="A21" s="13">
        <v>8</v>
      </c>
      <c r="B21" s="2"/>
      <c r="D21" s="13">
        <v>10.2</v>
      </c>
      <c r="E21" s="4">
        <f t="shared" si="0"/>
        <v>0.5674496937499999</v>
      </c>
      <c r="F21" s="14">
        <f t="shared" si="1"/>
        <v>1.7622707545958567</v>
      </c>
    </row>
    <row r="22" spans="1:4" ht="12.75">
      <c r="A22" s="13">
        <v>7</v>
      </c>
      <c r="B22" s="2"/>
      <c r="D22" s="21"/>
    </row>
    <row r="23" spans="1:4" ht="12.75">
      <c r="A23" s="13">
        <v>6</v>
      </c>
      <c r="B23" s="2"/>
      <c r="D23" s="20"/>
    </row>
    <row r="24" spans="1:4" ht="12.75">
      <c r="A24" s="13">
        <v>1</v>
      </c>
      <c r="B24" s="2"/>
      <c r="D24" s="20"/>
    </row>
    <row r="25" spans="1:4" ht="12.75">
      <c r="A25" s="13">
        <v>5</v>
      </c>
      <c r="B25" s="1"/>
      <c r="D25" s="20"/>
    </row>
    <row r="26" spans="1:4" ht="12.75">
      <c r="A26" s="13">
        <v>6</v>
      </c>
      <c r="B26" s="1"/>
      <c r="D26" s="20"/>
    </row>
    <row r="27" spans="1:4" ht="12.75">
      <c r="A27" s="13">
        <v>4</v>
      </c>
      <c r="B27" s="1"/>
      <c r="D27" s="20"/>
    </row>
    <row r="28" spans="1:4" ht="12.75">
      <c r="A28" s="13">
        <v>6</v>
      </c>
      <c r="B28" s="1"/>
      <c r="D28" s="20"/>
    </row>
    <row r="29" spans="1:4" ht="12.75">
      <c r="A29" s="20"/>
      <c r="D29" s="20"/>
    </row>
    <row r="30" spans="1:4" ht="12.75">
      <c r="A30" s="20"/>
      <c r="D30" s="20"/>
    </row>
    <row r="31" spans="1:4" ht="12.75">
      <c r="A31" s="20"/>
      <c r="D31" s="20"/>
    </row>
    <row r="32" spans="1:4" ht="12.75">
      <c r="A32" s="20"/>
      <c r="D32" s="20"/>
    </row>
    <row r="33" spans="1:4" ht="12.75">
      <c r="A33" s="20"/>
      <c r="D33" s="20"/>
    </row>
    <row r="34" spans="1:4" ht="12.75">
      <c r="A34" s="20"/>
      <c r="D34" s="20"/>
    </row>
    <row r="35" spans="1:4" ht="12.75">
      <c r="A35" s="20"/>
      <c r="D35" s="20"/>
    </row>
    <row r="36" spans="1:4" ht="12.75">
      <c r="A36" s="20"/>
      <c r="D36" s="20"/>
    </row>
    <row r="37" spans="1:4" ht="12.75">
      <c r="A37" s="20"/>
      <c r="D37" s="20"/>
    </row>
    <row r="38" spans="1:4" ht="12.75">
      <c r="A38" s="20"/>
      <c r="D38" s="20"/>
    </row>
    <row r="39" spans="1:4" ht="12.75">
      <c r="A39" s="20"/>
      <c r="D39" s="20"/>
    </row>
    <row r="40" spans="1:4" ht="12.75">
      <c r="A40" s="20"/>
      <c r="D40" s="20"/>
    </row>
    <row r="41" spans="1:4" ht="12.75">
      <c r="A41" s="20"/>
      <c r="D41" s="20"/>
    </row>
    <row r="42" spans="1:4" ht="12.75">
      <c r="A42" s="20"/>
      <c r="D42" s="20"/>
    </row>
    <row r="43" spans="1:4" ht="12.75">
      <c r="A43" s="20"/>
      <c r="D43" s="20"/>
    </row>
    <row r="44" spans="1:4" ht="12.75">
      <c r="A44" s="20"/>
      <c r="D44" s="20"/>
    </row>
    <row r="45" spans="1:4" ht="12.75">
      <c r="A45" s="20"/>
      <c r="D45" s="20"/>
    </row>
    <row r="46" spans="1:4" ht="12.75">
      <c r="A46" s="20"/>
      <c r="D46" s="20"/>
    </row>
    <row r="47" spans="1:4" ht="12.75">
      <c r="A47" s="20"/>
      <c r="D47" s="20"/>
    </row>
    <row r="48" spans="1:4" ht="12.75">
      <c r="A48" s="20"/>
      <c r="D48" s="20"/>
    </row>
    <row r="49" spans="1:4" ht="12.75">
      <c r="A49" s="20"/>
      <c r="D49" s="20"/>
    </row>
    <row r="50" spans="1:4" ht="12.75">
      <c r="A50" s="20"/>
      <c r="D50" s="2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Iles &amp;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Iles</dc:creator>
  <cp:keywords/>
  <dc:description/>
  <cp:lastModifiedBy>Kim Iles</cp:lastModifiedBy>
  <dcterms:created xsi:type="dcterms:W3CDTF">2008-10-30T15:51:53Z</dcterms:created>
  <dcterms:modified xsi:type="dcterms:W3CDTF">2008-11-01T03:41:36Z</dcterms:modified>
  <cp:category/>
  <cp:version/>
  <cp:contentType/>
  <cp:contentStatus/>
</cp:coreProperties>
</file>